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Files/asq0511/committees/Membership/"/>
    </mc:Choice>
  </mc:AlternateContent>
  <xr:revisionPtr revIDLastSave="0" documentId="8_{5F8065A1-59A9-E644-A8C4-924E079B1387}" xr6:coauthVersionLast="36" xr6:coauthVersionMax="36" xr10:uidLastSave="{00000000-0000-0000-0000-000000000000}"/>
  <bookViews>
    <workbookView xWindow="2200" yWindow="300" windowWidth="22280" windowHeight="16960" xr2:uid="{71017BF2-1995-4454-B9DC-D71D11421F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8" i="1"/>
  <c r="F16" i="1"/>
  <c r="O10" i="1"/>
  <c r="O9" i="1"/>
  <c r="O8" i="1"/>
  <c r="O7" i="1"/>
  <c r="O5" i="1"/>
  <c r="O4" i="1"/>
  <c r="O3" i="1"/>
  <c r="K15" i="1" s="1"/>
  <c r="K14" i="1" s="1"/>
  <c r="N5" i="1"/>
  <c r="C5" i="1"/>
  <c r="E18" i="1" s="1"/>
  <c r="E20" i="1" s="1"/>
  <c r="O6" i="1"/>
  <c r="M5" i="1"/>
  <c r="L5" i="1"/>
  <c r="E16" i="1"/>
  <c r="J5" i="1"/>
  <c r="K5" i="1"/>
  <c r="E12" i="1"/>
  <c r="C12" i="1"/>
  <c r="G11" i="1"/>
  <c r="G10" i="1"/>
  <c r="G9" i="1"/>
  <c r="G8" i="1"/>
  <c r="G7" i="1"/>
  <c r="G12" i="1" l="1"/>
</calcChain>
</file>

<file path=xl/sharedStrings.xml><?xml version="1.0" encoding="utf-8"?>
<sst xmlns="http://schemas.openxmlformats.org/spreadsheetml/2006/main" count="39" uniqueCount="27">
  <si>
    <t xml:space="preserve">Section 0511 Northern Virginia </t>
  </si>
  <si>
    <t>Delta</t>
  </si>
  <si>
    <t>Members</t>
  </si>
  <si>
    <t>UNPaid</t>
  </si>
  <si>
    <t>Paid</t>
  </si>
  <si>
    <t>Associate</t>
  </si>
  <si>
    <t xml:space="preserve">Full </t>
  </si>
  <si>
    <t>Organization</t>
  </si>
  <si>
    <t>Organmember</t>
  </si>
  <si>
    <t>Senior</t>
  </si>
  <si>
    <t>Student</t>
  </si>
  <si>
    <t xml:space="preserve">If the payment per member remains $10.50 per paid </t>
  </si>
  <si>
    <t xml:space="preserve">            Decline in Membership</t>
  </si>
  <si>
    <t>Total membership loss from March 2020</t>
  </si>
  <si>
    <t>Membership for December</t>
  </si>
  <si>
    <t>Paid Memebrs December</t>
  </si>
  <si>
    <t>Payment Per Member</t>
  </si>
  <si>
    <t xml:space="preserve">Total Revenue </t>
  </si>
  <si>
    <t>Total Paid</t>
  </si>
  <si>
    <t>March 2020 Members</t>
  </si>
  <si>
    <t xml:space="preserve">member then the max revenue would be: </t>
  </si>
  <si>
    <t>1 to 5</t>
  </si>
  <si>
    <t>from March 2020, 14 Months</t>
  </si>
  <si>
    <t xml:space="preserve">While the numbers show a drop of three member(s) from February to March, the actuall loss is 13 members dropped from February  </t>
  </si>
  <si>
    <t>19% UNPaid</t>
  </si>
  <si>
    <t>delta fro unpaid</t>
  </si>
  <si>
    <t>member numbers, for March we gained 10 new members for the April reporting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</si>
</sst>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4" fontId="0" fillId="0" borderId="15" xfId="0" applyNumberFormat="1" applyBorder="1"/>
    <xf numFmtId="14" fontId="0" fillId="0" borderId="16" xfId="0" applyNumberFormat="1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2" borderId="16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22" xfId="0" applyBorder="1" applyAlignment="1">
      <alignment horizontal="center"/>
    </xf>
    <xf numFmtId="1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44" fontId="0" fillId="0" borderId="0" xfId="0" applyNumberFormat="1"/>
    <xf numFmtId="0" fontId="1" fillId="0" borderId="29" xfId="0" applyFont="1" applyBorder="1" applyAlignment="1">
      <alignment horizontal="center"/>
    </xf>
    <xf numFmtId="44" fontId="1" fillId="0" borderId="30" xfId="0" applyNumberFormat="1" applyFont="1" applyBorder="1"/>
    <xf numFmtId="44" fontId="1" fillId="0" borderId="28" xfId="0" applyNumberFormat="1" applyFont="1" applyBorder="1" applyAlignment="1">
      <alignment horizontal="center"/>
    </xf>
    <xf numFmtId="44" fontId="1" fillId="0" borderId="0" xfId="0" applyNumberFormat="1" applyFont="1" applyBorder="1"/>
    <xf numFmtId="0" fontId="2" fillId="2" borderId="16" xfId="0" applyFont="1" applyFill="1" applyBorder="1"/>
    <xf numFmtId="0" fontId="2" fillId="2" borderId="21" xfId="0" applyFont="1" applyFill="1" applyBorder="1"/>
    <xf numFmtId="0" fontId="2" fillId="2" borderId="8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2" borderId="1" xfId="0" applyFont="1" applyFill="1" applyBorder="1"/>
    <xf numFmtId="0" fontId="2" fillId="0" borderId="19" xfId="0" applyFont="1" applyBorder="1"/>
    <xf numFmtId="0" fontId="2" fillId="0" borderId="18" xfId="0" applyFont="1" applyBorder="1"/>
    <xf numFmtId="14" fontId="2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65B9A-00D0-44FB-AA92-F10C1F6C9C80}">
  <dimension ref="A1:O24"/>
  <sheetViews>
    <sheetView tabSelected="1" workbookViewId="0">
      <selection activeCell="E15" sqref="E15"/>
    </sheetView>
  </sheetViews>
  <sheetFormatPr baseColWidth="10" defaultColWidth="8.83203125" defaultRowHeight="15" x14ac:dyDescent="0.2"/>
  <cols>
    <col min="1" max="1" width="10.33203125" customWidth="1"/>
    <col min="2" max="2" width="15.5" customWidth="1"/>
    <col min="4" max="4" width="5" customWidth="1"/>
    <col min="5" max="6" width="12" bestFit="1" customWidth="1"/>
    <col min="9" max="9" width="12.5" bestFit="1" customWidth="1"/>
    <col min="10" max="10" width="9.1640625" bestFit="1" customWidth="1"/>
    <col min="11" max="11" width="9.6640625" customWidth="1"/>
    <col min="12" max="13" width="9.1640625" bestFit="1" customWidth="1"/>
    <col min="14" max="14" width="9.1640625" customWidth="1"/>
  </cols>
  <sheetData>
    <row r="1" spans="1:15" ht="16" thickBot="1" x14ac:dyDescent="0.25">
      <c r="J1" s="31">
        <v>1</v>
      </c>
      <c r="K1" s="31">
        <v>2</v>
      </c>
      <c r="L1" s="31">
        <v>3</v>
      </c>
      <c r="M1" s="31">
        <v>4</v>
      </c>
      <c r="N1" s="31">
        <v>5</v>
      </c>
      <c r="O1" s="31" t="s">
        <v>21</v>
      </c>
    </row>
    <row r="2" spans="1:15" ht="16" thickBot="1" x14ac:dyDescent="0.25">
      <c r="A2" s="55" t="s">
        <v>0</v>
      </c>
      <c r="B2" s="54"/>
      <c r="C2" s="18"/>
      <c r="D2" s="18"/>
      <c r="E2" s="18"/>
      <c r="F2" s="18"/>
      <c r="G2" s="18"/>
      <c r="H2" s="19"/>
      <c r="I2" s="9"/>
      <c r="J2" s="15">
        <v>43901</v>
      </c>
      <c r="K2" s="16">
        <v>44209</v>
      </c>
      <c r="L2" s="16">
        <v>44229</v>
      </c>
      <c r="M2" s="16">
        <v>44259</v>
      </c>
      <c r="N2" s="37">
        <v>44291</v>
      </c>
      <c r="O2" s="27" t="s">
        <v>1</v>
      </c>
    </row>
    <row r="3" spans="1:15" ht="16" thickBot="1" x14ac:dyDescent="0.25">
      <c r="A3" s="56">
        <v>44291</v>
      </c>
      <c r="B3" s="47" t="s">
        <v>2</v>
      </c>
      <c r="C3" s="47">
        <v>586</v>
      </c>
      <c r="D3" s="20"/>
      <c r="E3" s="20"/>
      <c r="F3" s="20"/>
      <c r="G3" s="20"/>
      <c r="H3" s="17"/>
      <c r="I3" s="21" t="s">
        <v>2</v>
      </c>
      <c r="J3" s="13">
        <v>691</v>
      </c>
      <c r="K3" s="7">
        <v>600</v>
      </c>
      <c r="L3" s="7">
        <v>590</v>
      </c>
      <c r="M3" s="7">
        <v>589</v>
      </c>
      <c r="N3" s="38">
        <v>586</v>
      </c>
      <c r="O3" s="28">
        <f>J3-N3</f>
        <v>105</v>
      </c>
    </row>
    <row r="4" spans="1:15" ht="16" thickBot="1" x14ac:dyDescent="0.25">
      <c r="A4" s="22"/>
      <c r="B4" s="49" t="s">
        <v>3</v>
      </c>
      <c r="C4" s="48">
        <v>113</v>
      </c>
      <c r="D4" s="7"/>
      <c r="E4" s="7"/>
      <c r="F4" s="7" t="s">
        <v>24</v>
      </c>
      <c r="G4" s="7"/>
      <c r="H4" s="14"/>
      <c r="I4" s="23" t="s">
        <v>3</v>
      </c>
      <c r="J4" s="12">
        <v>120</v>
      </c>
      <c r="K4" s="8">
        <v>94</v>
      </c>
      <c r="L4" s="8">
        <v>101</v>
      </c>
      <c r="M4" s="8">
        <v>103</v>
      </c>
      <c r="N4" s="39">
        <v>113</v>
      </c>
      <c r="O4" s="36">
        <f>J4-N4</f>
        <v>7</v>
      </c>
    </row>
    <row r="5" spans="1:15" ht="17" thickTop="1" thickBot="1" x14ac:dyDescent="0.25">
      <c r="A5" s="24"/>
      <c r="B5" s="53" t="s">
        <v>18</v>
      </c>
      <c r="C5" s="49">
        <f>C3-C4</f>
        <v>473</v>
      </c>
      <c r="D5" s="1"/>
      <c r="E5" s="26" t="s">
        <v>3</v>
      </c>
      <c r="F5" s="26"/>
      <c r="G5" s="26" t="s">
        <v>4</v>
      </c>
      <c r="H5" s="3"/>
      <c r="I5" s="25" t="s">
        <v>18</v>
      </c>
      <c r="J5" s="13">
        <f>J3-J4</f>
        <v>571</v>
      </c>
      <c r="K5" s="7">
        <f>K3-K4</f>
        <v>506</v>
      </c>
      <c r="L5" s="7">
        <f>L3-L4</f>
        <v>489</v>
      </c>
      <c r="M5" s="7">
        <f>M3-M4</f>
        <v>486</v>
      </c>
      <c r="N5" s="38">
        <f>N3-N4</f>
        <v>473</v>
      </c>
      <c r="O5" s="28">
        <f>J5-N5</f>
        <v>98</v>
      </c>
    </row>
    <row r="6" spans="1:15" x14ac:dyDescent="0.2">
      <c r="A6" s="2"/>
      <c r="B6" s="50" t="s">
        <v>5</v>
      </c>
      <c r="C6" s="50"/>
      <c r="D6" s="1"/>
      <c r="E6" s="7"/>
      <c r="F6" s="7"/>
      <c r="G6" s="7"/>
      <c r="H6" s="3"/>
      <c r="I6" s="1" t="s">
        <v>5</v>
      </c>
      <c r="J6" s="2">
        <v>40</v>
      </c>
      <c r="K6" s="1">
        <v>0</v>
      </c>
      <c r="L6" s="1">
        <v>0</v>
      </c>
      <c r="M6" s="1">
        <v>0</v>
      </c>
      <c r="N6" s="38">
        <v>0</v>
      </c>
      <c r="O6" s="28">
        <f t="shared" ref="O6" si="0">J6-M6</f>
        <v>40</v>
      </c>
    </row>
    <row r="7" spans="1:15" x14ac:dyDescent="0.2">
      <c r="A7" s="2"/>
      <c r="B7" s="50" t="s">
        <v>6</v>
      </c>
      <c r="C7" s="50">
        <v>431</v>
      </c>
      <c r="D7" s="1"/>
      <c r="E7" s="1">
        <v>108</v>
      </c>
      <c r="F7" s="1"/>
      <c r="G7" s="1">
        <f t="shared" ref="G7:G11" si="1">C7-E7</f>
        <v>323</v>
      </c>
      <c r="H7" s="3"/>
      <c r="I7" s="1" t="s">
        <v>6</v>
      </c>
      <c r="J7" s="2">
        <v>471</v>
      </c>
      <c r="K7" s="1">
        <v>437</v>
      </c>
      <c r="L7" s="1">
        <v>434</v>
      </c>
      <c r="M7" s="1">
        <v>435</v>
      </c>
      <c r="N7" s="38">
        <v>431</v>
      </c>
      <c r="O7" s="28">
        <f>J7-N7</f>
        <v>40</v>
      </c>
    </row>
    <row r="8" spans="1:15" x14ac:dyDescent="0.2">
      <c r="A8" s="2"/>
      <c r="B8" s="50" t="s">
        <v>7</v>
      </c>
      <c r="C8" s="50">
        <v>5</v>
      </c>
      <c r="D8" s="1"/>
      <c r="E8" s="1">
        <v>0</v>
      </c>
      <c r="F8" s="1"/>
      <c r="G8" s="1">
        <f t="shared" si="1"/>
        <v>5</v>
      </c>
      <c r="H8" s="3"/>
      <c r="I8" s="1" t="s">
        <v>7</v>
      </c>
      <c r="J8" s="2">
        <v>6</v>
      </c>
      <c r="K8" s="1">
        <v>5</v>
      </c>
      <c r="L8" s="1">
        <v>5</v>
      </c>
      <c r="M8" s="1">
        <v>5</v>
      </c>
      <c r="N8" s="38">
        <v>5</v>
      </c>
      <c r="O8" s="28">
        <f>J8-N8</f>
        <v>1</v>
      </c>
    </row>
    <row r="9" spans="1:15" x14ac:dyDescent="0.2">
      <c r="A9" s="2"/>
      <c r="B9" s="50" t="s">
        <v>8</v>
      </c>
      <c r="C9" s="50">
        <v>3</v>
      </c>
      <c r="D9" s="1"/>
      <c r="E9" s="1">
        <v>1</v>
      </c>
      <c r="F9" s="1"/>
      <c r="G9" s="1">
        <f t="shared" si="1"/>
        <v>2</v>
      </c>
      <c r="H9" s="3"/>
      <c r="I9" s="1" t="s">
        <v>8</v>
      </c>
      <c r="J9" s="2">
        <v>6</v>
      </c>
      <c r="K9" s="1">
        <v>5</v>
      </c>
      <c r="L9" s="1">
        <v>5</v>
      </c>
      <c r="M9" s="1">
        <v>3</v>
      </c>
      <c r="N9" s="38">
        <v>3</v>
      </c>
      <c r="O9" s="28">
        <f>J9-N9</f>
        <v>3</v>
      </c>
    </row>
    <row r="10" spans="1:15" x14ac:dyDescent="0.2">
      <c r="A10" s="2"/>
      <c r="B10" s="50" t="s">
        <v>9</v>
      </c>
      <c r="C10" s="50">
        <v>127</v>
      </c>
      <c r="D10" s="1"/>
      <c r="E10" s="1">
        <v>3</v>
      </c>
      <c r="F10" s="1"/>
      <c r="G10" s="1">
        <f t="shared" si="1"/>
        <v>124</v>
      </c>
      <c r="H10" s="3"/>
      <c r="I10" s="1" t="s">
        <v>9</v>
      </c>
      <c r="J10" s="2">
        <v>144</v>
      </c>
      <c r="K10" s="1">
        <v>135</v>
      </c>
      <c r="L10" s="1">
        <v>127</v>
      </c>
      <c r="M10" s="1">
        <v>127</v>
      </c>
      <c r="N10" s="38">
        <v>127</v>
      </c>
      <c r="O10" s="28">
        <f>J10-N10</f>
        <v>17</v>
      </c>
    </row>
    <row r="11" spans="1:15" ht="16" thickBot="1" x14ac:dyDescent="0.25">
      <c r="A11" s="2"/>
      <c r="B11" s="50" t="s">
        <v>10</v>
      </c>
      <c r="C11" s="51">
        <v>20</v>
      </c>
      <c r="D11" s="1"/>
      <c r="E11" s="8">
        <v>1</v>
      </c>
      <c r="F11" s="1"/>
      <c r="G11" s="8">
        <f t="shared" si="1"/>
        <v>19</v>
      </c>
      <c r="H11" s="3"/>
      <c r="I11" s="1" t="s">
        <v>10</v>
      </c>
      <c r="J11" s="2">
        <v>24</v>
      </c>
      <c r="K11" s="1">
        <v>18</v>
      </c>
      <c r="L11" s="1">
        <v>19</v>
      </c>
      <c r="M11" s="1">
        <v>19</v>
      </c>
      <c r="N11" s="38">
        <v>20</v>
      </c>
      <c r="O11" s="28">
        <v>4</v>
      </c>
    </row>
    <row r="12" spans="1:15" ht="16" thickTop="1" x14ac:dyDescent="0.2">
      <c r="A12" s="2"/>
      <c r="B12" s="1"/>
      <c r="C12" s="52">
        <f>SUM(C6:C11)</f>
        <v>586</v>
      </c>
      <c r="D12" s="1" t="s">
        <v>2</v>
      </c>
      <c r="E12" s="7">
        <f>SUM(E6:E11)</f>
        <v>113</v>
      </c>
      <c r="F12" s="1"/>
      <c r="G12" s="7">
        <f>SUM(G6:G11)</f>
        <v>473</v>
      </c>
      <c r="H12" s="3" t="s">
        <v>2</v>
      </c>
      <c r="I12" s="10"/>
      <c r="J12" s="2"/>
      <c r="K12" s="1"/>
      <c r="L12" s="1"/>
      <c r="M12" s="1"/>
      <c r="N12" s="40"/>
      <c r="O12" s="29"/>
    </row>
    <row r="13" spans="1:15" ht="16" thickBot="1" x14ac:dyDescent="0.25">
      <c r="A13" s="4"/>
      <c r="B13" s="5"/>
      <c r="C13" s="5"/>
      <c r="D13" s="5"/>
      <c r="E13" s="5"/>
      <c r="F13" s="5"/>
      <c r="G13" s="5"/>
      <c r="H13" s="6"/>
      <c r="I13" s="11"/>
      <c r="J13" s="4"/>
      <c r="K13" s="5"/>
      <c r="L13" s="5"/>
      <c r="M13" s="5"/>
      <c r="N13" s="41"/>
      <c r="O13" s="30"/>
    </row>
    <row r="14" spans="1:15" ht="16" x14ac:dyDescent="0.2">
      <c r="B14" s="32" t="s">
        <v>11</v>
      </c>
      <c r="G14" s="32"/>
      <c r="H14" s="32" t="s">
        <v>12</v>
      </c>
      <c r="I14" s="32"/>
      <c r="J14" s="32"/>
      <c r="K14" s="35">
        <f>K15/K18</f>
        <v>0.15195369030390737</v>
      </c>
      <c r="L14" s="32" t="s">
        <v>22</v>
      </c>
    </row>
    <row r="15" spans="1:15" ht="17" thickBot="1" x14ac:dyDescent="0.25">
      <c r="B15" s="32" t="s">
        <v>20</v>
      </c>
      <c r="G15" s="32" t="s">
        <v>13</v>
      </c>
      <c r="H15" s="32"/>
      <c r="I15" s="32"/>
      <c r="J15" s="32"/>
      <c r="K15" s="33">
        <f>O3</f>
        <v>105</v>
      </c>
    </row>
    <row r="16" spans="1:15" ht="17" thickBot="1" x14ac:dyDescent="0.25">
      <c r="B16" s="32" t="s">
        <v>14</v>
      </c>
      <c r="E16" s="43">
        <f>C3</f>
        <v>586</v>
      </c>
      <c r="F16" s="44">
        <f>E16*E19</f>
        <v>6153</v>
      </c>
      <c r="G16" s="32"/>
      <c r="H16" s="32"/>
      <c r="I16" s="32"/>
      <c r="J16" s="32"/>
      <c r="K16" s="33"/>
    </row>
    <row r="17" spans="2:11" ht="17" thickBot="1" x14ac:dyDescent="0.25">
      <c r="E17" s="31"/>
      <c r="G17" s="32"/>
      <c r="H17" s="32"/>
      <c r="I17" s="32"/>
      <c r="J17" s="32"/>
      <c r="K17" s="33"/>
    </row>
    <row r="18" spans="2:11" ht="17" thickBot="1" x14ac:dyDescent="0.25">
      <c r="B18" s="32" t="s">
        <v>15</v>
      </c>
      <c r="C18" s="32"/>
      <c r="D18" s="32"/>
      <c r="E18" s="43">
        <f>C5</f>
        <v>473</v>
      </c>
      <c r="F18" s="44">
        <f>E18*E19</f>
        <v>4966.5</v>
      </c>
      <c r="G18" s="32"/>
      <c r="H18" s="32"/>
      <c r="I18" s="32" t="s">
        <v>19</v>
      </c>
      <c r="J18" s="32"/>
      <c r="K18" s="33">
        <v>691</v>
      </c>
    </row>
    <row r="19" spans="2:11" ht="17" thickBot="1" x14ac:dyDescent="0.25">
      <c r="B19" s="32" t="s">
        <v>16</v>
      </c>
      <c r="C19" s="32"/>
      <c r="D19" s="32"/>
      <c r="E19" s="45">
        <v>10.5</v>
      </c>
    </row>
    <row r="20" spans="2:11" ht="17" thickTop="1" x14ac:dyDescent="0.2">
      <c r="B20" s="32" t="s">
        <v>17</v>
      </c>
      <c r="C20" s="32"/>
      <c r="D20" s="32"/>
      <c r="E20" s="34">
        <f>E18*E19</f>
        <v>4966.5</v>
      </c>
      <c r="F20" s="46">
        <f>F16-F18</f>
        <v>1186.5</v>
      </c>
      <c r="G20" t="s">
        <v>25</v>
      </c>
      <c r="I20" s="42"/>
    </row>
    <row r="23" spans="2:11" ht="16" x14ac:dyDescent="0.2">
      <c r="B23" s="32" t="s">
        <v>23</v>
      </c>
    </row>
    <row r="24" spans="2:11" ht="16" x14ac:dyDescent="0.2">
      <c r="B24" s="32" t="s"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ASQ Northern Virginia Section 0511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Membership202104.xlsx</dc:title>
  <dc:subject>ASQ Northern Virginia Section 0511 April Membership Report</dc:subject>
  <dc:creator>William Eastham</dc:creator>
  <cp:keywords/>
  <dc:description/>
  <cp:lastModifiedBy>jmp</cp:lastModifiedBy>
  <dcterms:created xsi:type="dcterms:W3CDTF">2021-01-14T05:09:00Z</dcterms:created>
  <dcterms:modified xsi:type="dcterms:W3CDTF">2021-04-14T19:24:40Z</dcterms:modified>
  <cp:category>Membership Report</cp:category>
</cp:coreProperties>
</file>