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13_ncr:1_{5A70BFE1-21A2-0C40-8980-4A44A8F61203}" xr6:coauthVersionLast="36" xr6:coauthVersionMax="46" xr10:uidLastSave="{00000000-0000-0000-0000-000000000000}"/>
  <bookViews>
    <workbookView xWindow="3440" yWindow="460" windowWidth="25120" windowHeight="15200" xr2:uid="{71017BF2-1995-4454-B9DC-D71D11421F29}"/>
  </bookViews>
  <sheets>
    <sheet name="Sheet1" sheetId="1" r:id="rId1"/>
  </sheets>
  <definedNames>
    <definedName name="_xlnm.Print_Area" localSheetId="0">Sheet1!$A$1:$P$27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1" i="1"/>
  <c r="P10" i="1"/>
  <c r="P9" i="1"/>
  <c r="P8" i="1"/>
  <c r="P5" i="1"/>
  <c r="P4" i="1"/>
  <c r="K16" i="1" s="1"/>
  <c r="K15" i="1" s="1"/>
  <c r="O6" i="1"/>
  <c r="N6" i="1"/>
  <c r="C6" i="1"/>
  <c r="E19" i="1" s="1"/>
  <c r="E21" i="1" s="1"/>
  <c r="P7" i="1"/>
  <c r="M6" i="1"/>
  <c r="L6" i="1"/>
  <c r="E17" i="1"/>
  <c r="F17" i="1" s="1"/>
  <c r="J6" i="1"/>
  <c r="P6" i="1" s="1"/>
  <c r="K6" i="1"/>
  <c r="E13" i="1"/>
  <c r="C13" i="1"/>
  <c r="G12" i="1"/>
  <c r="G11" i="1"/>
  <c r="G10" i="1"/>
  <c r="G9" i="1"/>
  <c r="G8" i="1"/>
  <c r="F19" i="1" l="1"/>
  <c r="F21" i="1"/>
  <c r="G13" i="1"/>
</calcChain>
</file>

<file path=xl/sharedStrings.xml><?xml version="1.0" encoding="utf-8"?>
<sst xmlns="http://schemas.openxmlformats.org/spreadsheetml/2006/main" count="42" uniqueCount="30">
  <si>
    <t xml:space="preserve">Section 0511 Northern Virginia </t>
  </si>
  <si>
    <t>Delta</t>
  </si>
  <si>
    <t>Members</t>
  </si>
  <si>
    <t>UNPaid</t>
  </si>
  <si>
    <t>Paid</t>
  </si>
  <si>
    <t>Associate</t>
  </si>
  <si>
    <t xml:space="preserve">Full </t>
  </si>
  <si>
    <t>Organization</t>
  </si>
  <si>
    <t>Organmember</t>
  </si>
  <si>
    <t>Senior</t>
  </si>
  <si>
    <t>Student</t>
  </si>
  <si>
    <t xml:space="preserve">If the payment per member remains $10.50 per paid </t>
  </si>
  <si>
    <t xml:space="preserve">            Decline in Membership</t>
  </si>
  <si>
    <t>Total membership loss from March 2020</t>
  </si>
  <si>
    <t>Membership for December</t>
  </si>
  <si>
    <t>Paid Memebrs December</t>
  </si>
  <si>
    <t>Payment Per Member</t>
  </si>
  <si>
    <t xml:space="preserve">Total Revenue </t>
  </si>
  <si>
    <t>Total Paid</t>
  </si>
  <si>
    <t>March 2020 Members</t>
  </si>
  <si>
    <t xml:space="preserve">member then the max revenue would be: </t>
  </si>
  <si>
    <t>1 to 5</t>
  </si>
  <si>
    <t>from March 2020, 14 Months</t>
  </si>
  <si>
    <t>19% UNPaid</t>
  </si>
  <si>
    <t>We had nine (9) new members join during April 2021</t>
  </si>
  <si>
    <t xml:space="preserve">While the numbers show a drop of six (6) member(s) from April to May, the actuall loss is 15 members dropped from April </t>
  </si>
  <si>
    <t>Base</t>
  </si>
  <si>
    <t>member numbers, for May we gained nine (9) new members from the April reporting cycle.</t>
  </si>
  <si>
    <t>delta for unpaid</t>
  </si>
  <si>
    <t>Section 0511 Northern Virginia Membership Report for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</si>
</sst>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4" fontId="0" fillId="0" borderId="15" xfId="0" applyNumberFormat="1" applyBorder="1"/>
    <xf numFmtId="14" fontId="0" fillId="0" borderId="16" xfId="0" applyNumberFormat="1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2" borderId="16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/>
    <xf numFmtId="0" fontId="0" fillId="0" borderId="22" xfId="0" applyBorder="1" applyAlignment="1">
      <alignment horizontal="center"/>
    </xf>
    <xf numFmtId="1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44" fontId="0" fillId="0" borderId="0" xfId="0" applyNumberFormat="1"/>
    <xf numFmtId="0" fontId="1" fillId="0" borderId="29" xfId="0" applyFont="1" applyBorder="1" applyAlignment="1">
      <alignment horizontal="center"/>
    </xf>
    <xf numFmtId="44" fontId="1" fillId="0" borderId="30" xfId="0" applyNumberFormat="1" applyFont="1" applyBorder="1"/>
    <xf numFmtId="44" fontId="1" fillId="0" borderId="28" xfId="0" applyNumberFormat="1" applyFont="1" applyBorder="1" applyAlignment="1">
      <alignment horizontal="center"/>
    </xf>
    <xf numFmtId="44" fontId="1" fillId="0" borderId="0" xfId="0" applyNumberFormat="1" applyFont="1" applyBorder="1"/>
    <xf numFmtId="0" fontId="2" fillId="2" borderId="16" xfId="0" applyFont="1" applyFill="1" applyBorder="1"/>
    <xf numFmtId="0" fontId="2" fillId="2" borderId="21" xfId="0" applyFont="1" applyFill="1" applyBorder="1"/>
    <xf numFmtId="0" fontId="2" fillId="2" borderId="8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2" borderId="1" xfId="0" applyFont="1" applyFill="1" applyBorder="1"/>
    <xf numFmtId="0" fontId="2" fillId="0" borderId="19" xfId="0" applyFont="1" applyBorder="1"/>
    <xf numFmtId="0" fontId="2" fillId="0" borderId="18" xfId="0" applyFont="1" applyBorder="1"/>
    <xf numFmtId="14" fontId="2" fillId="2" borderId="15" xfId="0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0" borderId="24" xfId="0" applyFont="1" applyBorder="1"/>
    <xf numFmtId="0" fontId="3" fillId="0" borderId="14" xfId="0" applyFont="1" applyBorder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65B9A-00D0-44FB-AA92-F10C1F6C9C80}">
  <sheetPr>
    <pageSetUpPr fitToPage="1"/>
  </sheetPr>
  <dimension ref="A1:P27"/>
  <sheetViews>
    <sheetView tabSelected="1" workbookViewId="0">
      <selection activeCell="R16" sqref="R16"/>
    </sheetView>
  </sheetViews>
  <sheetFormatPr baseColWidth="10" defaultColWidth="8.83203125" defaultRowHeight="15" x14ac:dyDescent="0.2"/>
  <cols>
    <col min="1" max="1" width="10.33203125" customWidth="1"/>
    <col min="2" max="2" width="15.5" customWidth="1"/>
    <col min="4" max="4" width="5" customWidth="1"/>
    <col min="5" max="6" width="12" bestFit="1" customWidth="1"/>
    <col min="9" max="9" width="12.5" bestFit="1" customWidth="1"/>
    <col min="10" max="10" width="9.1640625" bestFit="1" customWidth="1"/>
    <col min="11" max="11" width="9.6640625" customWidth="1"/>
    <col min="12" max="13" width="9.1640625" bestFit="1" customWidth="1"/>
    <col min="14" max="15" width="9.1640625" customWidth="1"/>
  </cols>
  <sheetData>
    <row r="1" spans="1:16" x14ac:dyDescent="0.2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6" thickBot="1" x14ac:dyDescent="0.25">
      <c r="J2" s="31" t="s">
        <v>26</v>
      </c>
      <c r="K2" s="31">
        <v>1</v>
      </c>
      <c r="L2" s="31">
        <v>2</v>
      </c>
      <c r="M2" s="31">
        <v>3</v>
      </c>
      <c r="N2" s="31">
        <v>4</v>
      </c>
      <c r="O2" s="31">
        <v>5</v>
      </c>
      <c r="P2" s="31" t="s">
        <v>21</v>
      </c>
    </row>
    <row r="3" spans="1:16" ht="16" thickBot="1" x14ac:dyDescent="0.25">
      <c r="A3" s="54" t="s">
        <v>0</v>
      </c>
      <c r="B3" s="53"/>
      <c r="C3" s="18"/>
      <c r="D3" s="18"/>
      <c r="E3" s="18"/>
      <c r="F3" s="18"/>
      <c r="G3" s="18"/>
      <c r="H3" s="19"/>
      <c r="I3" s="9"/>
      <c r="J3" s="15">
        <v>43901</v>
      </c>
      <c r="K3" s="16">
        <v>44209</v>
      </c>
      <c r="L3" s="16">
        <v>44229</v>
      </c>
      <c r="M3" s="16">
        <v>44259</v>
      </c>
      <c r="N3" s="36">
        <v>44291</v>
      </c>
      <c r="O3" s="36">
        <v>44320</v>
      </c>
      <c r="P3" s="27" t="s">
        <v>1</v>
      </c>
    </row>
    <row r="4" spans="1:16" ht="16" thickBot="1" x14ac:dyDescent="0.25">
      <c r="A4" s="55">
        <v>44320</v>
      </c>
      <c r="B4" s="46" t="s">
        <v>2</v>
      </c>
      <c r="C4" s="46">
        <v>580</v>
      </c>
      <c r="D4" s="20"/>
      <c r="E4" s="20"/>
      <c r="F4" s="20"/>
      <c r="G4" s="20"/>
      <c r="H4" s="17"/>
      <c r="I4" s="21" t="s">
        <v>2</v>
      </c>
      <c r="J4" s="13">
        <v>691</v>
      </c>
      <c r="K4" s="7">
        <v>600</v>
      </c>
      <c r="L4" s="7">
        <v>590</v>
      </c>
      <c r="M4" s="7">
        <v>589</v>
      </c>
      <c r="N4" s="37">
        <v>586</v>
      </c>
      <c r="O4" s="37">
        <v>580</v>
      </c>
      <c r="P4" s="28">
        <f>J4-O4</f>
        <v>111</v>
      </c>
    </row>
    <row r="5" spans="1:16" ht="16" thickBot="1" x14ac:dyDescent="0.25">
      <c r="A5" s="22"/>
      <c r="B5" s="48" t="s">
        <v>3</v>
      </c>
      <c r="C5" s="47">
        <v>113</v>
      </c>
      <c r="D5" s="7"/>
      <c r="E5" s="7"/>
      <c r="F5" s="23" t="s">
        <v>23</v>
      </c>
      <c r="G5" s="7"/>
      <c r="H5" s="14"/>
      <c r="I5" s="23" t="s">
        <v>3</v>
      </c>
      <c r="J5" s="12">
        <v>120</v>
      </c>
      <c r="K5" s="8">
        <v>94</v>
      </c>
      <c r="L5" s="8">
        <v>101</v>
      </c>
      <c r="M5" s="8">
        <v>103</v>
      </c>
      <c r="N5" s="38">
        <v>113</v>
      </c>
      <c r="O5" s="38">
        <v>113</v>
      </c>
      <c r="P5" s="35">
        <f>J5-O5</f>
        <v>7</v>
      </c>
    </row>
    <row r="6" spans="1:16" ht="17" thickTop="1" thickBot="1" x14ac:dyDescent="0.25">
      <c r="A6" s="24"/>
      <c r="B6" s="52" t="s">
        <v>18</v>
      </c>
      <c r="C6" s="48">
        <f>C4-C5</f>
        <v>467</v>
      </c>
      <c r="D6" s="1"/>
      <c r="E6" s="26" t="s">
        <v>3</v>
      </c>
      <c r="F6" s="26"/>
      <c r="G6" s="26" t="s">
        <v>4</v>
      </c>
      <c r="H6" s="3"/>
      <c r="I6" s="25" t="s">
        <v>18</v>
      </c>
      <c r="J6" s="13">
        <f t="shared" ref="J6:O6" si="0">J4-J5</f>
        <v>571</v>
      </c>
      <c r="K6" s="7">
        <f t="shared" si="0"/>
        <v>506</v>
      </c>
      <c r="L6" s="7">
        <f t="shared" si="0"/>
        <v>489</v>
      </c>
      <c r="M6" s="7">
        <f t="shared" si="0"/>
        <v>486</v>
      </c>
      <c r="N6" s="37">
        <f t="shared" si="0"/>
        <v>473</v>
      </c>
      <c r="O6" s="7">
        <f t="shared" si="0"/>
        <v>467</v>
      </c>
      <c r="P6" s="28">
        <f>J6-N6</f>
        <v>98</v>
      </c>
    </row>
    <row r="7" spans="1:16" x14ac:dyDescent="0.2">
      <c r="A7" s="2"/>
      <c r="B7" s="49" t="s">
        <v>5</v>
      </c>
      <c r="C7" s="49"/>
      <c r="D7" s="1"/>
      <c r="E7" s="7"/>
      <c r="F7" s="7"/>
      <c r="G7" s="7"/>
      <c r="H7" s="3"/>
      <c r="I7" s="56" t="s">
        <v>5</v>
      </c>
      <c r="J7" s="57">
        <v>40</v>
      </c>
      <c r="K7" s="56">
        <v>0</v>
      </c>
      <c r="L7" s="56">
        <v>0</v>
      </c>
      <c r="M7" s="56">
        <v>0</v>
      </c>
      <c r="N7" s="58">
        <v>0</v>
      </c>
      <c r="O7" s="7">
        <v>0</v>
      </c>
      <c r="P7" s="59">
        <f t="shared" ref="P7" si="1">J7-M7</f>
        <v>40</v>
      </c>
    </row>
    <row r="8" spans="1:16" x14ac:dyDescent="0.2">
      <c r="A8" s="2"/>
      <c r="B8" s="49" t="s">
        <v>6</v>
      </c>
      <c r="C8" s="49">
        <v>422</v>
      </c>
      <c r="D8" s="1"/>
      <c r="E8" s="1">
        <v>103</v>
      </c>
      <c r="F8" s="1"/>
      <c r="G8" s="1">
        <f t="shared" ref="G8:G12" si="2">C8-E8</f>
        <v>319</v>
      </c>
      <c r="H8" s="3"/>
      <c r="I8" s="1" t="s">
        <v>6</v>
      </c>
      <c r="J8" s="2">
        <v>471</v>
      </c>
      <c r="K8" s="1">
        <v>437</v>
      </c>
      <c r="L8" s="1">
        <v>434</v>
      </c>
      <c r="M8" s="1">
        <v>435</v>
      </c>
      <c r="N8" s="37">
        <v>431</v>
      </c>
      <c r="O8" s="7">
        <v>422</v>
      </c>
      <c r="P8" s="28">
        <f>J8-O8</f>
        <v>49</v>
      </c>
    </row>
    <row r="9" spans="1:16" x14ac:dyDescent="0.2">
      <c r="A9" s="2"/>
      <c r="B9" s="49" t="s">
        <v>7</v>
      </c>
      <c r="C9" s="49">
        <v>5</v>
      </c>
      <c r="D9" s="1"/>
      <c r="E9" s="1">
        <v>0</v>
      </c>
      <c r="F9" s="1"/>
      <c r="G9" s="1">
        <f t="shared" si="2"/>
        <v>5</v>
      </c>
      <c r="H9" s="3"/>
      <c r="I9" s="1" t="s">
        <v>7</v>
      </c>
      <c r="J9" s="2">
        <v>6</v>
      </c>
      <c r="K9" s="1">
        <v>5</v>
      </c>
      <c r="L9" s="1">
        <v>5</v>
      </c>
      <c r="M9" s="1">
        <v>5</v>
      </c>
      <c r="N9" s="37">
        <v>5</v>
      </c>
      <c r="O9" s="7">
        <v>5</v>
      </c>
      <c r="P9" s="28">
        <f>J9-O9</f>
        <v>1</v>
      </c>
    </row>
    <row r="10" spans="1:16" x14ac:dyDescent="0.2">
      <c r="A10" s="2"/>
      <c r="B10" s="49" t="s">
        <v>8</v>
      </c>
      <c r="C10" s="49">
        <v>3</v>
      </c>
      <c r="D10" s="1"/>
      <c r="E10" s="1">
        <v>1</v>
      </c>
      <c r="F10" s="1"/>
      <c r="G10" s="1">
        <f t="shared" si="2"/>
        <v>2</v>
      </c>
      <c r="H10" s="3"/>
      <c r="I10" s="1" t="s">
        <v>8</v>
      </c>
      <c r="J10" s="2">
        <v>6</v>
      </c>
      <c r="K10" s="1">
        <v>5</v>
      </c>
      <c r="L10" s="1">
        <v>5</v>
      </c>
      <c r="M10" s="1">
        <v>3</v>
      </c>
      <c r="N10" s="37">
        <v>3</v>
      </c>
      <c r="O10" s="7">
        <v>3</v>
      </c>
      <c r="P10" s="28">
        <f>J10-O10</f>
        <v>3</v>
      </c>
    </row>
    <row r="11" spans="1:16" x14ac:dyDescent="0.2">
      <c r="A11" s="2"/>
      <c r="B11" s="49" t="s">
        <v>9</v>
      </c>
      <c r="C11" s="49">
        <v>128</v>
      </c>
      <c r="D11" s="1"/>
      <c r="E11" s="1">
        <v>5</v>
      </c>
      <c r="F11" s="1"/>
      <c r="G11" s="1">
        <f t="shared" si="2"/>
        <v>123</v>
      </c>
      <c r="H11" s="3"/>
      <c r="I11" s="1" t="s">
        <v>9</v>
      </c>
      <c r="J11" s="2">
        <v>144</v>
      </c>
      <c r="K11" s="1">
        <v>135</v>
      </c>
      <c r="L11" s="1">
        <v>127</v>
      </c>
      <c r="M11" s="1">
        <v>127</v>
      </c>
      <c r="N11" s="37">
        <v>127</v>
      </c>
      <c r="O11" s="7">
        <v>128</v>
      </c>
      <c r="P11" s="28">
        <f>J11-O11</f>
        <v>16</v>
      </c>
    </row>
    <row r="12" spans="1:16" ht="16" thickBot="1" x14ac:dyDescent="0.25">
      <c r="A12" s="2"/>
      <c r="B12" s="49" t="s">
        <v>10</v>
      </c>
      <c r="C12" s="50">
        <v>22</v>
      </c>
      <c r="D12" s="1"/>
      <c r="E12" s="8">
        <v>4</v>
      </c>
      <c r="F12" s="1"/>
      <c r="G12" s="8">
        <f t="shared" si="2"/>
        <v>18</v>
      </c>
      <c r="H12" s="3"/>
      <c r="I12" s="1" t="s">
        <v>10</v>
      </c>
      <c r="J12" s="2">
        <v>24</v>
      </c>
      <c r="K12" s="1">
        <v>18</v>
      </c>
      <c r="L12" s="1">
        <v>19</v>
      </c>
      <c r="M12" s="1">
        <v>19</v>
      </c>
      <c r="N12" s="37">
        <v>20</v>
      </c>
      <c r="O12" s="7">
        <v>22</v>
      </c>
      <c r="P12" s="28">
        <f>J12-O12</f>
        <v>2</v>
      </c>
    </row>
    <row r="13" spans="1:16" ht="16" thickTop="1" x14ac:dyDescent="0.2">
      <c r="A13" s="2"/>
      <c r="B13" s="1"/>
      <c r="C13" s="51">
        <f>SUM(C7:C12)</f>
        <v>580</v>
      </c>
      <c r="D13" s="1" t="s">
        <v>2</v>
      </c>
      <c r="E13" s="7">
        <f>SUM(E7:E12)</f>
        <v>113</v>
      </c>
      <c r="F13" s="1"/>
      <c r="G13" s="7">
        <f>SUM(G7:G12)</f>
        <v>467</v>
      </c>
      <c r="H13" s="3" t="s">
        <v>2</v>
      </c>
      <c r="I13" s="10"/>
      <c r="J13" s="2"/>
      <c r="K13" s="1"/>
      <c r="L13" s="1"/>
      <c r="M13" s="1"/>
      <c r="N13" s="39"/>
      <c r="O13" s="7"/>
      <c r="P13" s="29"/>
    </row>
    <row r="14" spans="1:16" ht="16" thickBot="1" x14ac:dyDescent="0.25">
      <c r="A14" s="4"/>
      <c r="B14" s="5"/>
      <c r="C14" s="5"/>
      <c r="D14" s="5"/>
      <c r="E14" s="5"/>
      <c r="F14" s="5"/>
      <c r="G14" s="5"/>
      <c r="H14" s="6"/>
      <c r="I14" s="11"/>
      <c r="J14" s="4"/>
      <c r="K14" s="5"/>
      <c r="L14" s="5"/>
      <c r="M14" s="5"/>
      <c r="N14" s="40"/>
      <c r="O14" s="40"/>
      <c r="P14" s="30"/>
    </row>
    <row r="15" spans="1:16" ht="16" x14ac:dyDescent="0.2">
      <c r="B15" s="32" t="s">
        <v>11</v>
      </c>
      <c r="G15" s="32"/>
      <c r="H15" s="60" t="s">
        <v>12</v>
      </c>
      <c r="I15" s="60"/>
      <c r="J15" s="60"/>
      <c r="K15" s="61">
        <f>K16/K19</f>
        <v>0.16063675832127353</v>
      </c>
      <c r="L15" s="60" t="s">
        <v>22</v>
      </c>
      <c r="M15" s="62"/>
      <c r="N15" s="62"/>
      <c r="O15" s="62"/>
    </row>
    <row r="16" spans="1:16" ht="17" thickBot="1" x14ac:dyDescent="0.25">
      <c r="B16" s="32" t="s">
        <v>20</v>
      </c>
      <c r="G16" s="32" t="s">
        <v>13</v>
      </c>
      <c r="H16" s="32"/>
      <c r="I16" s="32"/>
      <c r="J16" s="32"/>
      <c r="K16" s="33">
        <f>P4</f>
        <v>111</v>
      </c>
    </row>
    <row r="17" spans="2:11" ht="17" thickBot="1" x14ac:dyDescent="0.25">
      <c r="B17" s="32" t="s">
        <v>14</v>
      </c>
      <c r="E17" s="42">
        <f>C4</f>
        <v>580</v>
      </c>
      <c r="F17" s="43">
        <f>E17*E20</f>
        <v>6090</v>
      </c>
      <c r="G17" s="32"/>
      <c r="H17" s="32"/>
      <c r="I17" s="32"/>
      <c r="J17" s="32"/>
      <c r="K17" s="33"/>
    </row>
    <row r="18" spans="2:11" ht="17" thickBot="1" x14ac:dyDescent="0.25">
      <c r="E18" s="31"/>
      <c r="G18" s="32"/>
      <c r="H18" s="32"/>
      <c r="I18" s="32"/>
      <c r="J18" s="32"/>
      <c r="K18" s="33"/>
    </row>
    <row r="19" spans="2:11" ht="17" thickBot="1" x14ac:dyDescent="0.25">
      <c r="B19" s="32" t="s">
        <v>15</v>
      </c>
      <c r="C19" s="32"/>
      <c r="D19" s="32"/>
      <c r="E19" s="42">
        <f>C6</f>
        <v>467</v>
      </c>
      <c r="F19" s="43">
        <f>E19*E20</f>
        <v>4903.5</v>
      </c>
      <c r="G19" s="32"/>
      <c r="H19" s="32"/>
      <c r="I19" s="32" t="s">
        <v>19</v>
      </c>
      <c r="J19" s="32"/>
      <c r="K19" s="33">
        <v>691</v>
      </c>
    </row>
    <row r="20" spans="2:11" ht="17" thickBot="1" x14ac:dyDescent="0.25">
      <c r="B20" s="32" t="s">
        <v>16</v>
      </c>
      <c r="C20" s="32"/>
      <c r="D20" s="32"/>
      <c r="E20" s="44">
        <v>10.5</v>
      </c>
    </row>
    <row r="21" spans="2:11" ht="17" thickTop="1" x14ac:dyDescent="0.2">
      <c r="B21" s="32" t="s">
        <v>17</v>
      </c>
      <c r="C21" s="32"/>
      <c r="D21" s="32"/>
      <c r="E21" s="34">
        <f>E19*E20</f>
        <v>4903.5</v>
      </c>
      <c r="F21" s="45">
        <f>F17-F19</f>
        <v>1186.5</v>
      </c>
      <c r="G21" t="s">
        <v>28</v>
      </c>
      <c r="I21" s="41"/>
    </row>
    <row r="24" spans="2:11" ht="16" x14ac:dyDescent="0.2">
      <c r="B24" s="32" t="s">
        <v>25</v>
      </c>
    </row>
    <row r="25" spans="2:11" ht="16" x14ac:dyDescent="0.2">
      <c r="B25" s="32" t="s">
        <v>27</v>
      </c>
    </row>
    <row r="27" spans="2:11" ht="16" x14ac:dyDescent="0.2">
      <c r="B27" s="32" t="s">
        <v>24</v>
      </c>
    </row>
  </sheetData>
  <mergeCells count="1">
    <mergeCell ref="A1:P1"/>
  </mergeCells>
  <pageMargins left="0.25" right="0.25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Eastham</dc:creator>
  <cp:lastModifiedBy>jeffrey parnes</cp:lastModifiedBy>
  <cp:lastPrinted>2021-05-19T20:12:01Z</cp:lastPrinted>
  <dcterms:created xsi:type="dcterms:W3CDTF">2021-01-14T05:09:00Z</dcterms:created>
  <dcterms:modified xsi:type="dcterms:W3CDTF">2021-05-19T20:19:31Z</dcterms:modified>
</cp:coreProperties>
</file>